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at.Zuka\Desktop\Plan buxheti 2025-2027 Mustafa\"/>
    </mc:Choice>
  </mc:AlternateContent>
  <xr:revisionPtr revIDLastSave="0" documentId="8_{42AEA0F5-2E95-4581-83BE-C69A9CB71DE3}" xr6:coauthVersionLast="47" xr6:coauthVersionMax="47" xr10:uidLastSave="{00000000-0000-0000-0000-000000000000}"/>
  <bookViews>
    <workbookView xWindow="15" yWindow="15" windowWidth="28770" windowHeight="154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F47" i="1"/>
  <c r="E47" i="1"/>
  <c r="D47" i="1"/>
  <c r="C47" i="1"/>
  <c r="F41" i="1"/>
  <c r="E41" i="1"/>
  <c r="D41" i="1"/>
  <c r="C41" i="1"/>
  <c r="F37" i="1"/>
  <c r="E37" i="1"/>
  <c r="D37" i="1"/>
  <c r="C37" i="1"/>
  <c r="F34" i="1"/>
  <c r="E34" i="1"/>
  <c r="D34" i="1"/>
  <c r="C34" i="1"/>
  <c r="F31" i="1"/>
  <c r="E31" i="1"/>
  <c r="D31" i="1"/>
  <c r="C31" i="1"/>
  <c r="E28" i="1"/>
  <c r="D28" i="1"/>
  <c r="C28" i="1"/>
  <c r="E27" i="1"/>
  <c r="F26" i="1"/>
  <c r="F28" i="1" s="1"/>
  <c r="F24" i="1"/>
  <c r="E24" i="1"/>
  <c r="D24" i="1"/>
  <c r="C24" i="1"/>
  <c r="E20" i="1"/>
  <c r="D20" i="1"/>
  <c r="C20" i="1"/>
  <c r="F17" i="1"/>
  <c r="F20" i="1" s="1"/>
  <c r="F16" i="1"/>
  <c r="E16" i="1"/>
  <c r="D16" i="1"/>
  <c r="C16" i="1"/>
  <c r="C10" i="1"/>
  <c r="E48" i="1" l="1"/>
  <c r="C48" i="1"/>
  <c r="F48" i="1"/>
  <c r="D48" i="1"/>
</calcChain>
</file>

<file path=xl/sharedStrings.xml><?xml version="1.0" encoding="utf-8"?>
<sst xmlns="http://schemas.openxmlformats.org/spreadsheetml/2006/main" count="51" uniqueCount="51">
  <si>
    <t xml:space="preserve">Burimet e të Ardhurave të Tëhyrave vetanake </t>
  </si>
  <si>
    <t>viti 2024</t>
  </si>
  <si>
    <t>viti 2025</t>
  </si>
  <si>
    <t>viti 2026</t>
  </si>
  <si>
    <t>viti 2027</t>
  </si>
  <si>
    <t xml:space="preserve">Sherbimi i arhivit </t>
  </si>
  <si>
    <t xml:space="preserve">Dokumentet zyrtare ofiqarija(qertifikatat e lindjes) </t>
  </si>
  <si>
    <t xml:space="preserve">Kunorëzimi </t>
  </si>
  <si>
    <t xml:space="preserve">T.H. tjera ofiqarije </t>
  </si>
  <si>
    <t xml:space="preserve">Totali i Administrates </t>
  </si>
  <si>
    <t xml:space="preserve">Qiraja nga hapsira publike </t>
  </si>
  <si>
    <t xml:space="preserve">Shfrytëzimi i hapësirës publike </t>
  </si>
  <si>
    <t>Reklamat</t>
  </si>
  <si>
    <t>Parkim publik</t>
  </si>
  <si>
    <t>Taksë për licenca autotaksive</t>
  </si>
  <si>
    <t>Totali i Sherbimeve Publike</t>
  </si>
  <si>
    <t xml:space="preserve">Lejet e Ndertimit </t>
  </si>
  <si>
    <t xml:space="preserve">Lejet mjedisore </t>
  </si>
  <si>
    <t xml:space="preserve">Takse per legalizim objekteve </t>
  </si>
  <si>
    <t xml:space="preserve">Tot.Urbanizmit  </t>
  </si>
  <si>
    <t>Tatimi në prone</t>
  </si>
  <si>
    <t xml:space="preserve">Tatimi në toke </t>
  </si>
  <si>
    <t xml:space="preserve">Rexhistrimi i automjeteve </t>
  </si>
  <si>
    <t xml:space="preserve">Tot.Ekonomi, Financa </t>
  </si>
  <si>
    <t>Fleta poseduese dhe kopje plani</t>
  </si>
  <si>
    <t>Bartja e pronësisë</t>
  </si>
  <si>
    <t xml:space="preserve">Daljet në teren </t>
  </si>
  <si>
    <t xml:space="preserve">Totali  Kadastër- gjeodezi  </t>
  </si>
  <si>
    <t xml:space="preserve">Participim nëshëndetësia </t>
  </si>
  <si>
    <t xml:space="preserve">Vërtetime nga QPS-ja </t>
  </si>
  <si>
    <t xml:space="preserve">Tot.Shendetesi </t>
  </si>
  <si>
    <t xml:space="preserve">Të hyrat nga qerdhja </t>
  </si>
  <si>
    <t>Të hyrat nga shkollat e mesme</t>
  </si>
  <si>
    <t xml:space="preserve">total.Arsimit  </t>
  </si>
  <si>
    <t xml:space="preserve">Të hyrat nga sht.kultures </t>
  </si>
  <si>
    <t>Te hyrat nga arhivi historik</t>
  </si>
  <si>
    <t xml:space="preserve">Totali i  Kultures </t>
  </si>
  <si>
    <t>Shitja e masës drurore</t>
  </si>
  <si>
    <t>Shenderrimi i tokes buj.-nde.</t>
  </si>
  <si>
    <t xml:space="preserve">Vertetimi per marrje me veprimtari bujqesor </t>
  </si>
  <si>
    <t xml:space="preserve">Totali i  Bujqesise  </t>
  </si>
  <si>
    <t xml:space="preserve"> Inspektimi i tregut </t>
  </si>
  <si>
    <t>Gjobat nga inspekcioni</t>
  </si>
  <si>
    <t xml:space="preserve">Shiqimi i autotaksive </t>
  </si>
  <si>
    <t xml:space="preserve">Pranimi teknik i lokaleve </t>
  </si>
  <si>
    <t xml:space="preserve">Inspektimi sanitar </t>
  </si>
  <si>
    <t xml:space="preserve">Totali i  Inspeksionit   </t>
  </si>
  <si>
    <t xml:space="preserve">Totali i përgjithshëm </t>
  </si>
  <si>
    <t>c.te vdekjes</t>
  </si>
  <si>
    <t>Vërtetimi I origjinalitetit te dokum.</t>
  </si>
  <si>
    <t xml:space="preserve">        Planifikimi i të hyrave vetanake  për vitin 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</si>
</sst>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H13" sqref="H13"/>
    </sheetView>
  </sheetViews>
  <sheetFormatPr defaultRowHeight="15" x14ac:dyDescent="0.25"/>
  <cols>
    <col min="2" max="2" width="25.7109375" customWidth="1"/>
    <col min="3" max="3" width="11" customWidth="1"/>
    <col min="4" max="4" width="17.28515625" customWidth="1"/>
    <col min="5" max="5" width="10.42578125" customWidth="1"/>
    <col min="6" max="6" width="10" customWidth="1"/>
  </cols>
  <sheetData>
    <row r="1" spans="1:6" ht="18" x14ac:dyDescent="0.25">
      <c r="A1" s="17" t="s">
        <v>50</v>
      </c>
      <c r="B1" s="17"/>
      <c r="C1" s="17"/>
      <c r="D1" s="17"/>
      <c r="E1" s="17"/>
      <c r="F1" s="17"/>
    </row>
    <row r="3" spans="1:6" x14ac:dyDescent="0.25">
      <c r="A3" s="18" t="s">
        <v>0</v>
      </c>
      <c r="B3" s="18"/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5">
      <c r="A4" s="11" t="s">
        <v>5</v>
      </c>
      <c r="B4" s="11"/>
      <c r="C4" s="2">
        <v>1500</v>
      </c>
      <c r="D4" s="2">
        <v>1500</v>
      </c>
      <c r="E4" s="2">
        <v>1500</v>
      </c>
      <c r="F4" s="2">
        <v>1500</v>
      </c>
    </row>
    <row r="5" spans="1:6" x14ac:dyDescent="0.25">
      <c r="A5" s="11" t="s">
        <v>6</v>
      </c>
      <c r="B5" s="11"/>
      <c r="C5" s="2">
        <v>3000</v>
      </c>
      <c r="D5" s="2">
        <v>3000</v>
      </c>
      <c r="E5" s="2">
        <v>3000</v>
      </c>
      <c r="F5" s="2">
        <v>3000</v>
      </c>
    </row>
    <row r="6" spans="1:6" x14ac:dyDescent="0.25">
      <c r="A6" s="11" t="s">
        <v>7</v>
      </c>
      <c r="B6" s="11"/>
      <c r="C6" s="2">
        <v>4000</v>
      </c>
      <c r="D6" s="2">
        <v>4000</v>
      </c>
      <c r="E6" s="2">
        <v>4000</v>
      </c>
      <c r="F6" s="2">
        <v>4000</v>
      </c>
    </row>
    <row r="7" spans="1:6" x14ac:dyDescent="0.25">
      <c r="A7" s="5" t="s">
        <v>48</v>
      </c>
      <c r="B7" s="5"/>
      <c r="C7" s="2"/>
      <c r="D7" s="2">
        <v>500</v>
      </c>
      <c r="E7" s="2">
        <v>500</v>
      </c>
      <c r="F7" s="2">
        <v>500</v>
      </c>
    </row>
    <row r="8" spans="1:6" x14ac:dyDescent="0.25">
      <c r="A8" s="5" t="s">
        <v>49</v>
      </c>
      <c r="B8" s="5"/>
      <c r="C8" s="2"/>
      <c r="D8" s="2">
        <v>200</v>
      </c>
      <c r="E8" s="2">
        <v>200</v>
      </c>
      <c r="F8" s="2">
        <v>200</v>
      </c>
    </row>
    <row r="9" spans="1:6" x14ac:dyDescent="0.25">
      <c r="A9" s="11" t="s">
        <v>8</v>
      </c>
      <c r="B9" s="11"/>
      <c r="C9" s="2">
        <v>40000</v>
      </c>
      <c r="D9" s="2">
        <v>69300</v>
      </c>
      <c r="E9" s="2">
        <v>69300</v>
      </c>
      <c r="F9" s="2">
        <v>69300</v>
      </c>
    </row>
    <row r="10" spans="1:6" x14ac:dyDescent="0.25">
      <c r="A10" s="10" t="s">
        <v>9</v>
      </c>
      <c r="B10" s="10"/>
      <c r="C10" s="3">
        <f>C4+++++C5+C6+C9</f>
        <v>48500</v>
      </c>
      <c r="D10" s="3">
        <f>SUM(D4:D9)</f>
        <v>78500</v>
      </c>
      <c r="E10" s="3">
        <f>SUM(E4:E9)</f>
        <v>78500</v>
      </c>
      <c r="F10" s="3">
        <f>SUM(F4:F9)</f>
        <v>78500</v>
      </c>
    </row>
    <row r="11" spans="1:6" x14ac:dyDescent="0.25">
      <c r="A11" s="11" t="s">
        <v>10</v>
      </c>
      <c r="B11" s="11"/>
      <c r="C11" s="2">
        <v>15000</v>
      </c>
      <c r="D11" s="2">
        <v>15000</v>
      </c>
      <c r="E11" s="2">
        <v>15000</v>
      </c>
      <c r="F11" s="2">
        <v>15000</v>
      </c>
    </row>
    <row r="12" spans="1:6" x14ac:dyDescent="0.25">
      <c r="A12" s="11" t="s">
        <v>11</v>
      </c>
      <c r="B12" s="11"/>
      <c r="C12" s="2">
        <v>7410</v>
      </c>
      <c r="D12" s="2">
        <v>7410</v>
      </c>
      <c r="E12" s="2">
        <v>7410</v>
      </c>
      <c r="F12" s="2">
        <v>7410</v>
      </c>
    </row>
    <row r="13" spans="1:6" x14ac:dyDescent="0.25">
      <c r="A13" s="11" t="s">
        <v>12</v>
      </c>
      <c r="B13" s="11"/>
      <c r="C13" s="2">
        <v>4000</v>
      </c>
      <c r="D13" s="2">
        <v>2800</v>
      </c>
      <c r="E13" s="2">
        <v>2800</v>
      </c>
      <c r="F13" s="2">
        <v>2800</v>
      </c>
    </row>
    <row r="14" spans="1:6" x14ac:dyDescent="0.25">
      <c r="A14" s="12" t="s">
        <v>13</v>
      </c>
      <c r="B14" s="13"/>
      <c r="C14" s="2"/>
      <c r="D14" s="2">
        <v>1200</v>
      </c>
      <c r="E14" s="2">
        <v>1200</v>
      </c>
      <c r="F14" s="2">
        <v>1200</v>
      </c>
    </row>
    <row r="15" spans="1:6" x14ac:dyDescent="0.25">
      <c r="A15" s="11" t="s">
        <v>14</v>
      </c>
      <c r="B15" s="11"/>
      <c r="C15" s="2">
        <v>2000</v>
      </c>
      <c r="D15" s="2">
        <v>2000</v>
      </c>
      <c r="E15" s="2">
        <v>2000</v>
      </c>
      <c r="F15" s="2">
        <v>2000</v>
      </c>
    </row>
    <row r="16" spans="1:6" x14ac:dyDescent="0.25">
      <c r="A16" s="10" t="s">
        <v>15</v>
      </c>
      <c r="B16" s="10"/>
      <c r="C16" s="3">
        <f>C11+C12+C13+C14+C15</f>
        <v>28410</v>
      </c>
      <c r="D16" s="3">
        <f>D11+D12+D13+D14+D15</f>
        <v>28410</v>
      </c>
      <c r="E16" s="3">
        <f>E11+E12+E13+E14+E15</f>
        <v>28410</v>
      </c>
      <c r="F16" s="3">
        <f>F11+F12+F13+F14+F15</f>
        <v>28410</v>
      </c>
    </row>
    <row r="17" spans="1:6" x14ac:dyDescent="0.25">
      <c r="A17" s="11" t="s">
        <v>16</v>
      </c>
      <c r="B17" s="11"/>
      <c r="C17" s="2">
        <v>30000</v>
      </c>
      <c r="D17" s="2">
        <v>90000</v>
      </c>
      <c r="E17" s="2">
        <v>100000</v>
      </c>
      <c r="F17" s="2">
        <f>105000</f>
        <v>105000</v>
      </c>
    </row>
    <row r="18" spans="1:6" x14ac:dyDescent="0.25">
      <c r="A18" s="11" t="s">
        <v>17</v>
      </c>
      <c r="B18" s="11"/>
      <c r="C18" s="2">
        <v>2000</v>
      </c>
      <c r="D18" s="2">
        <v>2000</v>
      </c>
      <c r="E18" s="2">
        <v>2000</v>
      </c>
      <c r="F18" s="2">
        <v>2000</v>
      </c>
    </row>
    <row r="19" spans="1:6" x14ac:dyDescent="0.25">
      <c r="A19" s="11" t="s">
        <v>18</v>
      </c>
      <c r="B19" s="11"/>
      <c r="C19" s="2">
        <v>30000</v>
      </c>
      <c r="D19" s="2">
        <v>153000</v>
      </c>
      <c r="E19" s="2">
        <v>170000</v>
      </c>
      <c r="F19" s="2">
        <v>177000</v>
      </c>
    </row>
    <row r="20" spans="1:6" x14ac:dyDescent="0.25">
      <c r="A20" s="10" t="s">
        <v>19</v>
      </c>
      <c r="B20" s="10"/>
      <c r="C20" s="3">
        <f>C17+C18+C19</f>
        <v>62000</v>
      </c>
      <c r="D20" s="3">
        <f>D17+D18+D19</f>
        <v>245000</v>
      </c>
      <c r="E20" s="3">
        <f>E17+E18+E19</f>
        <v>272000</v>
      </c>
      <c r="F20" s="3">
        <f>F17+F18+F19</f>
        <v>284000</v>
      </c>
    </row>
    <row r="21" spans="1:6" x14ac:dyDescent="0.25">
      <c r="A21" s="16" t="s">
        <v>20</v>
      </c>
      <c r="B21" s="16"/>
      <c r="C21" s="4">
        <v>512823</v>
      </c>
      <c r="D21" s="4">
        <v>458993</v>
      </c>
      <c r="E21" s="4">
        <v>503696</v>
      </c>
      <c r="F21" s="4">
        <v>540214</v>
      </c>
    </row>
    <row r="22" spans="1:6" x14ac:dyDescent="0.25">
      <c r="A22" s="16" t="s">
        <v>21</v>
      </c>
      <c r="B22" s="16"/>
      <c r="C22" s="4">
        <v>107588</v>
      </c>
      <c r="D22" s="4">
        <v>107272</v>
      </c>
      <c r="E22" s="4">
        <v>125464</v>
      </c>
      <c r="F22" s="4">
        <v>151812</v>
      </c>
    </row>
    <row r="23" spans="1:6" x14ac:dyDescent="0.25">
      <c r="A23" s="5" t="s">
        <v>22</v>
      </c>
      <c r="B23" s="5"/>
      <c r="C23" s="2">
        <v>80000</v>
      </c>
      <c r="D23" s="2">
        <v>117271</v>
      </c>
      <c r="E23" s="2">
        <v>118000</v>
      </c>
      <c r="F23" s="2">
        <v>130000</v>
      </c>
    </row>
    <row r="24" spans="1:6" x14ac:dyDescent="0.25">
      <c r="A24" s="10" t="s">
        <v>23</v>
      </c>
      <c r="B24" s="10"/>
      <c r="C24" s="3">
        <f>C21+C22+C23</f>
        <v>700411</v>
      </c>
      <c r="D24" s="3">
        <f>D21+D22+D23</f>
        <v>683536</v>
      </c>
      <c r="E24" s="3">
        <f>E21+E22+E23</f>
        <v>747160</v>
      </c>
      <c r="F24" s="3">
        <f>F21+F22+F23</f>
        <v>822026</v>
      </c>
    </row>
    <row r="25" spans="1:6" x14ac:dyDescent="0.25">
      <c r="A25" s="11" t="s">
        <v>24</v>
      </c>
      <c r="B25" s="11"/>
      <c r="C25" s="2">
        <v>30000</v>
      </c>
      <c r="D25" s="2">
        <v>30000</v>
      </c>
      <c r="E25" s="2">
        <v>30000</v>
      </c>
      <c r="F25" s="2">
        <v>30000</v>
      </c>
    </row>
    <row r="26" spans="1:6" x14ac:dyDescent="0.25">
      <c r="A26" s="11" t="s">
        <v>25</v>
      </c>
      <c r="B26" s="11"/>
      <c r="C26" s="2">
        <v>31000</v>
      </c>
      <c r="D26" s="2">
        <v>35000</v>
      </c>
      <c r="E26" s="2">
        <v>36500</v>
      </c>
      <c r="F26" s="2">
        <f>35000+698</f>
        <v>35698</v>
      </c>
    </row>
    <row r="27" spans="1:6" x14ac:dyDescent="0.25">
      <c r="A27" s="11" t="s">
        <v>26</v>
      </c>
      <c r="B27" s="11"/>
      <c r="C27" s="2">
        <v>23181</v>
      </c>
      <c r="D27" s="2">
        <v>23181</v>
      </c>
      <c r="E27" s="2">
        <f>25000-735-119</f>
        <v>24146</v>
      </c>
      <c r="F27" s="2">
        <v>26000</v>
      </c>
    </row>
    <row r="28" spans="1:6" x14ac:dyDescent="0.25">
      <c r="A28" s="10" t="s">
        <v>27</v>
      </c>
      <c r="B28" s="10"/>
      <c r="C28" s="3">
        <f>C25+C26+C27</f>
        <v>84181</v>
      </c>
      <c r="D28" s="3">
        <f>D25+D26+D27</f>
        <v>88181</v>
      </c>
      <c r="E28" s="3">
        <f>E25+E26+E27</f>
        <v>90646</v>
      </c>
      <c r="F28" s="3">
        <f>F25+F26+F27</f>
        <v>91698</v>
      </c>
    </row>
    <row r="29" spans="1:6" x14ac:dyDescent="0.25">
      <c r="A29" s="11" t="s">
        <v>28</v>
      </c>
      <c r="B29" s="11"/>
      <c r="C29" s="2">
        <v>60000</v>
      </c>
      <c r="D29" s="2">
        <v>85000</v>
      </c>
      <c r="E29" s="2">
        <v>80000</v>
      </c>
      <c r="F29" s="2">
        <v>80000</v>
      </c>
    </row>
    <row r="30" spans="1:6" x14ac:dyDescent="0.25">
      <c r="A30" s="11" t="s">
        <v>29</v>
      </c>
      <c r="B30" s="11"/>
      <c r="C30" s="2">
        <v>2800</v>
      </c>
      <c r="D30" s="2">
        <v>2800</v>
      </c>
      <c r="E30" s="2">
        <v>2800</v>
      </c>
      <c r="F30" s="2">
        <v>2800</v>
      </c>
    </row>
    <row r="31" spans="1:6" x14ac:dyDescent="0.25">
      <c r="A31" s="10" t="s">
        <v>30</v>
      </c>
      <c r="B31" s="10"/>
      <c r="C31" s="3">
        <f>C29+C30</f>
        <v>62800</v>
      </c>
      <c r="D31" s="3">
        <f>D29+D30</f>
        <v>87800</v>
      </c>
      <c r="E31" s="3">
        <f>E29+E30</f>
        <v>82800</v>
      </c>
      <c r="F31" s="3">
        <f>F29+F30</f>
        <v>82800</v>
      </c>
    </row>
    <row r="32" spans="1:6" x14ac:dyDescent="0.25">
      <c r="A32" s="11" t="s">
        <v>31</v>
      </c>
      <c r="B32" s="11"/>
      <c r="C32" s="2">
        <v>25000</v>
      </c>
      <c r="D32" s="2">
        <v>41000</v>
      </c>
      <c r="E32" s="2">
        <v>50000</v>
      </c>
      <c r="F32" s="2">
        <v>60000</v>
      </c>
    </row>
    <row r="33" spans="1:6" x14ac:dyDescent="0.25">
      <c r="A33" s="11" t="s">
        <v>32</v>
      </c>
      <c r="B33" s="11"/>
      <c r="C33" s="2">
        <v>1500</v>
      </c>
      <c r="D33" s="2">
        <v>2000</v>
      </c>
      <c r="E33" s="2">
        <v>2000</v>
      </c>
      <c r="F33" s="2">
        <v>3000</v>
      </c>
    </row>
    <row r="34" spans="1:6" x14ac:dyDescent="0.25">
      <c r="A34" s="10" t="s">
        <v>33</v>
      </c>
      <c r="B34" s="10"/>
      <c r="C34" s="3">
        <f>C32+C33</f>
        <v>26500</v>
      </c>
      <c r="D34" s="3">
        <f>D32+D33</f>
        <v>43000</v>
      </c>
      <c r="E34" s="3">
        <f>E32+E33</f>
        <v>52000</v>
      </c>
      <c r="F34" s="3">
        <f>F32+F33</f>
        <v>63000</v>
      </c>
    </row>
    <row r="35" spans="1:6" x14ac:dyDescent="0.25">
      <c r="A35" s="11" t="s">
        <v>34</v>
      </c>
      <c r="B35" s="11"/>
      <c r="C35" s="2">
        <v>1000</v>
      </c>
      <c r="D35" s="2">
        <v>500</v>
      </c>
      <c r="E35" s="2">
        <v>1000</v>
      </c>
      <c r="F35" s="2">
        <v>1000</v>
      </c>
    </row>
    <row r="36" spans="1:6" x14ac:dyDescent="0.25">
      <c r="A36" s="11" t="s">
        <v>35</v>
      </c>
      <c r="B36" s="11"/>
      <c r="C36" s="2">
        <v>1000</v>
      </c>
      <c r="D36" s="2">
        <v>500</v>
      </c>
      <c r="E36" s="2">
        <v>1000</v>
      </c>
      <c r="F36" s="2">
        <v>1200</v>
      </c>
    </row>
    <row r="37" spans="1:6" x14ac:dyDescent="0.25">
      <c r="A37" s="10" t="s">
        <v>36</v>
      </c>
      <c r="B37" s="10"/>
      <c r="C37" s="3">
        <f>C35+C36</f>
        <v>2000</v>
      </c>
      <c r="D37" s="3">
        <f>D35+D36</f>
        <v>1000</v>
      </c>
      <c r="E37" s="3">
        <f>E35+E36</f>
        <v>2000</v>
      </c>
      <c r="F37" s="3">
        <f>F35+F36</f>
        <v>2200</v>
      </c>
    </row>
    <row r="38" spans="1:6" x14ac:dyDescent="0.25">
      <c r="A38" s="11" t="s">
        <v>37</v>
      </c>
      <c r="B38" s="11"/>
      <c r="C38" s="2">
        <v>2400</v>
      </c>
      <c r="D38" s="2">
        <v>2400</v>
      </c>
      <c r="E38" s="2">
        <v>2400</v>
      </c>
      <c r="F38" s="2">
        <v>2400</v>
      </c>
    </row>
    <row r="39" spans="1:6" x14ac:dyDescent="0.25">
      <c r="A39" s="11" t="s">
        <v>38</v>
      </c>
      <c r="B39" s="11"/>
      <c r="C39" s="2">
        <v>6000</v>
      </c>
      <c r="D39" s="2">
        <v>6300</v>
      </c>
      <c r="E39" s="2">
        <v>6300</v>
      </c>
      <c r="F39" s="2">
        <v>6500</v>
      </c>
    </row>
    <row r="40" spans="1:6" x14ac:dyDescent="0.25">
      <c r="A40" s="11" t="s">
        <v>39</v>
      </c>
      <c r="B40" s="11"/>
      <c r="C40" s="6">
        <v>500</v>
      </c>
      <c r="D40" s="6">
        <v>200</v>
      </c>
      <c r="E40" s="6">
        <v>200</v>
      </c>
      <c r="F40" s="6">
        <v>500</v>
      </c>
    </row>
    <row r="41" spans="1:6" x14ac:dyDescent="0.25">
      <c r="A41" s="10" t="s">
        <v>40</v>
      </c>
      <c r="B41" s="10"/>
      <c r="C41" s="3">
        <f>C38+C39+C40</f>
        <v>8900</v>
      </c>
      <c r="D41" s="3">
        <f>D38+D39+D40</f>
        <v>8900</v>
      </c>
      <c r="E41" s="3">
        <f>E38+E39+E40</f>
        <v>8900</v>
      </c>
      <c r="F41" s="3">
        <f>F38+F39+F40</f>
        <v>9400</v>
      </c>
    </row>
    <row r="42" spans="1:6" x14ac:dyDescent="0.25">
      <c r="A42" s="11" t="s">
        <v>41</v>
      </c>
      <c r="B42" s="11"/>
      <c r="C42" s="2">
        <v>1000</v>
      </c>
      <c r="D42" s="2">
        <v>500</v>
      </c>
      <c r="E42" s="2">
        <v>500</v>
      </c>
      <c r="F42" s="2">
        <v>700</v>
      </c>
    </row>
    <row r="43" spans="1:6" x14ac:dyDescent="0.25">
      <c r="A43" s="5" t="s">
        <v>42</v>
      </c>
      <c r="B43" s="5"/>
      <c r="C43" s="6">
        <v>800</v>
      </c>
      <c r="D43" s="6">
        <v>1300</v>
      </c>
      <c r="E43" s="6">
        <v>1300</v>
      </c>
      <c r="F43" s="6">
        <v>1300</v>
      </c>
    </row>
    <row r="44" spans="1:6" x14ac:dyDescent="0.25">
      <c r="A44" s="11" t="s">
        <v>43</v>
      </c>
      <c r="B44" s="11"/>
      <c r="C44" s="2">
        <v>1500</v>
      </c>
      <c r="D44" s="2">
        <v>1500</v>
      </c>
      <c r="E44" s="2">
        <v>1500</v>
      </c>
      <c r="F44" s="2">
        <v>1500</v>
      </c>
    </row>
    <row r="45" spans="1:6" x14ac:dyDescent="0.25">
      <c r="A45" s="11" t="s">
        <v>44</v>
      </c>
      <c r="B45" s="11"/>
      <c r="C45" s="2">
        <v>2500</v>
      </c>
      <c r="D45" s="2">
        <v>2500</v>
      </c>
      <c r="E45" s="2">
        <v>2500</v>
      </c>
      <c r="F45" s="2">
        <v>2500</v>
      </c>
    </row>
    <row r="46" spans="1:6" x14ac:dyDescent="0.25">
      <c r="A46" s="12" t="s">
        <v>45</v>
      </c>
      <c r="B46" s="13"/>
      <c r="C46" s="6"/>
      <c r="D46" s="6"/>
      <c r="E46" s="6"/>
      <c r="F46" s="6"/>
    </row>
    <row r="47" spans="1:6" x14ac:dyDescent="0.25">
      <c r="A47" s="14" t="s">
        <v>46</v>
      </c>
      <c r="B47" s="15"/>
      <c r="C47" s="3">
        <f>C42+C43+C44+C45+C46</f>
        <v>5800</v>
      </c>
      <c r="D47" s="3">
        <f>D42+D43+D44+D45+D46</f>
        <v>5800</v>
      </c>
      <c r="E47" s="3">
        <f>E42+E43+E44+E45+E46</f>
        <v>5800</v>
      </c>
      <c r="F47" s="3">
        <f>F42+F43+F44+F45+F46</f>
        <v>6000</v>
      </c>
    </row>
    <row r="48" spans="1:6" x14ac:dyDescent="0.25">
      <c r="A48" s="8" t="s">
        <v>47</v>
      </c>
      <c r="B48" s="9"/>
      <c r="C48" s="7">
        <f>C47+C41+C37+C34+C31+C28+C24+C20+C16+C10</f>
        <v>1029502</v>
      </c>
      <c r="D48" s="7">
        <f>D47+D41+D37+D34+D31+D28+D24+D20+D16+D10</f>
        <v>1270127</v>
      </c>
      <c r="E48" s="7">
        <f>E47+E41+E37+E34+E31+E28+E24+E20+E16+E10</f>
        <v>1368216</v>
      </c>
      <c r="F48" s="7">
        <f>F47+F41+F37+F34+F31+F28+F24+F20+F16+F10</f>
        <v>1468034</v>
      </c>
    </row>
  </sheetData>
  <mergeCells count="43">
    <mergeCell ref="A15:B15"/>
    <mergeCell ref="A1:F1"/>
    <mergeCell ref="A3:B3"/>
    <mergeCell ref="A4:B4"/>
    <mergeCell ref="A5:B5"/>
    <mergeCell ref="A6:B6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1:B21"/>
    <mergeCell ref="A22:B22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8:B48"/>
    <mergeCell ref="A41:B41"/>
    <mergeCell ref="A42:B42"/>
    <mergeCell ref="A44:B44"/>
    <mergeCell ref="A45:B45"/>
    <mergeCell ref="A46:B46"/>
    <mergeCell ref="A47:B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Zyrafete Bislimi</dc:creator>
  <cp:lastModifiedBy>Berat Zuka</cp:lastModifiedBy>
  <cp:lastPrinted>2024-08-28T12:59:52Z</cp:lastPrinted>
  <dcterms:created xsi:type="dcterms:W3CDTF">2024-08-28T12:28:10Z</dcterms:created>
  <dcterms:modified xsi:type="dcterms:W3CDTF">2025-02-21T10:03:36Z</dcterms:modified>
</cp:coreProperties>
</file>